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160"/>
  </bookViews>
  <sheets>
    <sheet name="2023年 " sheetId="17" r:id="rId1"/>
  </sheets>
  <calcPr calcId="191029"/>
</workbook>
</file>

<file path=xl/calcChain.xml><?xml version="1.0" encoding="utf-8"?>
<calcChain xmlns="http://schemas.openxmlformats.org/spreadsheetml/2006/main">
  <c r="O45" i="17"/>
  <c r="O44"/>
  <c r="N39"/>
  <c r="O39" s="1"/>
  <c r="D39"/>
  <c r="D40"/>
  <c r="C39"/>
  <c r="C40"/>
  <c r="O38"/>
  <c r="O37"/>
  <c r="O36"/>
  <c r="N35"/>
  <c r="O35"/>
  <c r="D35"/>
  <c r="C35"/>
  <c r="O34"/>
  <c r="O33"/>
  <c r="O32"/>
  <c r="N31"/>
  <c r="O31" s="1"/>
  <c r="D31"/>
  <c r="C31"/>
  <c r="O28"/>
  <c r="O27"/>
  <c r="O26"/>
  <c r="N40" l="1"/>
  <c r="O40" s="1"/>
</calcChain>
</file>

<file path=xl/sharedStrings.xml><?xml version="1.0" encoding="utf-8"?>
<sst xmlns="http://schemas.openxmlformats.org/spreadsheetml/2006/main" count="43" uniqueCount="38">
  <si>
    <t>紳士用</t>
    <rPh sb="0" eb="2">
      <t>シンシ</t>
    </rPh>
    <rPh sb="2" eb="3">
      <t>ヨウ</t>
    </rPh>
    <phoneticPr fontId="2"/>
  </si>
  <si>
    <t>婦人用</t>
    <rPh sb="0" eb="3">
      <t>フジンヨウ</t>
    </rPh>
    <phoneticPr fontId="2"/>
  </si>
  <si>
    <t>子供用</t>
    <rPh sb="0" eb="3">
      <t>コドモヨウ</t>
    </rPh>
    <phoneticPr fontId="2"/>
  </si>
  <si>
    <t>スポーツ</t>
    <phoneticPr fontId="2"/>
  </si>
  <si>
    <t>パンティストッキング</t>
    <phoneticPr fontId="2"/>
  </si>
  <si>
    <t>シームレスタイツ</t>
    <phoneticPr fontId="2"/>
  </si>
  <si>
    <t>　　品　　　種</t>
    <rPh sb="2" eb="3">
      <t>シナ</t>
    </rPh>
    <rPh sb="6" eb="7">
      <t>タネ</t>
    </rPh>
    <phoneticPr fontId="2"/>
  </si>
  <si>
    <t>ソックス</t>
    <phoneticPr fontId="2"/>
  </si>
  <si>
    <t>タ　イ　ツ</t>
    <phoneticPr fontId="2"/>
  </si>
  <si>
    <t>合　　　計</t>
    <rPh sb="0" eb="1">
      <t>ゴウ</t>
    </rPh>
    <rPh sb="4" eb="5">
      <t>ケイ</t>
    </rPh>
    <phoneticPr fontId="2"/>
  </si>
  <si>
    <t>小　　計</t>
    <rPh sb="0" eb="1">
      <t>ショウ</t>
    </rPh>
    <rPh sb="3" eb="4">
      <t>ケイ</t>
    </rPh>
    <phoneticPr fontId="2"/>
  </si>
  <si>
    <t>　　</t>
    <phoneticPr fontId="2"/>
  </si>
  <si>
    <t>５本指類</t>
    <rPh sb="0" eb="2">
      <t>ゴホン</t>
    </rPh>
    <rPh sb="2" eb="3">
      <t>ユビ</t>
    </rPh>
    <rPh sb="3" eb="4">
      <t>ルイ</t>
    </rPh>
    <phoneticPr fontId="2"/>
  </si>
  <si>
    <t>２０年</t>
  </si>
  <si>
    <t>2018年</t>
    <rPh sb="4" eb="5">
      <t>ネン</t>
    </rPh>
    <phoneticPr fontId="2"/>
  </si>
  <si>
    <t>2009年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</si>
  <si>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</si>
  <si>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</si>
  <si>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</si>
  <si>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</si>
  <si>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2019年</t>
    <rPh sb="4" eb="5">
      <t>ネン</t>
    </rPh>
    <phoneticPr fontId="2"/>
  </si>
  <si>
    <t>日本靴下工業組合連合会調べ</t>
    <rPh sb="0" eb="2">
      <t>ニホン</t>
    </rPh>
    <rPh sb="2" eb="4">
      <t>クツシタ</t>
    </rPh>
    <rPh sb="4" eb="6">
      <t>コウギョウ</t>
    </rPh>
    <rPh sb="6" eb="8">
      <t>クミアイ</t>
    </rPh>
    <rPh sb="8" eb="11">
      <t>レンゴウカイ</t>
    </rPh>
    <rPh sb="11" eb="12">
      <t>シラ</t>
    </rPh>
    <phoneticPr fontId="2"/>
  </si>
  <si>
    <t>2020年</t>
    <rPh sb="4" eb="5">
      <t>ネン</t>
    </rPh>
    <phoneticPr fontId="2"/>
  </si>
  <si>
    <t>　マ　ス　ク</t>
    <phoneticPr fontId="2"/>
  </si>
  <si>
    <t>　サポーター類</t>
    <rPh sb="6" eb="7">
      <t>ルイ</t>
    </rPh>
    <phoneticPr fontId="2"/>
  </si>
  <si>
    <t>　インナー類</t>
    <rPh sb="5" eb="6">
      <t>ルイ</t>
    </rPh>
    <phoneticPr fontId="2"/>
  </si>
  <si>
    <t>　その他</t>
    <rPh sb="3" eb="4">
      <t>タ</t>
    </rPh>
    <phoneticPr fontId="2"/>
  </si>
  <si>
    <t>2021年</t>
    <rPh sb="4" eb="5">
      <t>ネン</t>
    </rPh>
    <phoneticPr fontId="2"/>
  </si>
  <si>
    <t>品種別靴下国内生産推移</t>
    <rPh sb="0" eb="2">
      <t>ヒンシュ</t>
    </rPh>
    <rPh sb="2" eb="3">
      <t>ベツ</t>
    </rPh>
    <rPh sb="3" eb="5">
      <t>クツシタ</t>
    </rPh>
    <rPh sb="5" eb="7">
      <t>コクナイ</t>
    </rPh>
    <rPh sb="7" eb="9">
      <t>セイサン</t>
    </rPh>
    <rPh sb="9" eb="11">
      <t>スイイ</t>
    </rPh>
    <phoneticPr fontId="2"/>
  </si>
  <si>
    <t>セパレートストッキング</t>
    <phoneticPr fontId="2"/>
  </si>
  <si>
    <t>※5本指ｿｯｸｽは2020年度より、スポーツは2021年度より別枠調査せず（紳士、婦人、子供に含める）</t>
    <rPh sb="2" eb="4">
      <t>ホンユビ</t>
    </rPh>
    <rPh sb="13" eb="15">
      <t>ネンド</t>
    </rPh>
    <rPh sb="27" eb="29">
      <t>ネンド</t>
    </rPh>
    <rPh sb="31" eb="33">
      <t>ベツワク</t>
    </rPh>
    <rPh sb="33" eb="35">
      <t>チョウサ</t>
    </rPh>
    <rPh sb="38" eb="40">
      <t>シンシ</t>
    </rPh>
    <rPh sb="41" eb="43">
      <t>フジン</t>
    </rPh>
    <rPh sb="44" eb="46">
      <t>コドモ</t>
    </rPh>
    <rPh sb="47" eb="48">
      <t>フク</t>
    </rPh>
    <phoneticPr fontId="2"/>
  </si>
  <si>
    <t>（単位:デカ）</t>
    <phoneticPr fontId="2"/>
  </si>
  <si>
    <t>（単位:枚）</t>
    <rPh sb="4" eb="5">
      <t>マイ</t>
    </rPh>
    <phoneticPr fontId="2"/>
  </si>
  <si>
    <t>前年比</t>
    <rPh sb="0" eb="3">
      <t>ゼンネンヒ</t>
    </rPh>
    <phoneticPr fontId="2"/>
  </si>
  <si>
    <t>2022年</t>
    <rPh sb="4" eb="5">
      <t>ネン</t>
    </rPh>
    <phoneticPr fontId="2"/>
  </si>
  <si>
    <t>２０２３年度版</t>
    <rPh sb="4" eb="6">
      <t>ネンド</t>
    </rPh>
    <rPh sb="6" eb="7">
      <t>バン</t>
    </rPh>
    <phoneticPr fontId="2"/>
  </si>
  <si>
    <t>2023年</t>
    <rPh sb="4" eb="5">
      <t>ネン</t>
    </rPh>
    <phoneticPr fontId="2"/>
  </si>
  <si>
    <t>(2024年年度統計資料５）</t>
    <rPh sb="5" eb="6">
      <t>ネン</t>
    </rPh>
    <rPh sb="6" eb="8">
      <t>ネンド</t>
    </rPh>
    <rPh sb="8" eb="10">
      <t>トウケイ</t>
    </rPh>
    <rPh sb="10" eb="12">
      <t>シリョウ</t>
    </rPh>
    <phoneticPr fontId="2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</si>
</sst>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2" borderId="1" xfId="1" applyNumberFormat="1" applyFont="1" applyFill="1" applyBorder="1">
      <alignment vertical="center"/>
    </xf>
    <xf numFmtId="38" fontId="4" fillId="2" borderId="1" xfId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14" fontId="4" fillId="2" borderId="0" xfId="0" applyNumberFormat="1" applyFont="1" applyFill="1" applyAlignment="1">
      <alignment horizontal="center" vertical="center"/>
    </xf>
    <xf numFmtId="38" fontId="4" fillId="2" borderId="4" xfId="1" applyFont="1" applyFill="1" applyBorder="1">
      <alignment vertical="center"/>
    </xf>
    <xf numFmtId="38" fontId="4" fillId="2" borderId="5" xfId="1" applyFont="1" applyFill="1" applyBorder="1">
      <alignment vertical="center"/>
    </xf>
    <xf numFmtId="0" fontId="4" fillId="2" borderId="6" xfId="0" applyFont="1" applyFill="1" applyBorder="1">
      <alignment vertical="center"/>
    </xf>
    <xf numFmtId="177" fontId="4" fillId="2" borderId="6" xfId="0" applyNumberFormat="1" applyFont="1" applyFill="1" applyBorder="1">
      <alignment vertical="center"/>
    </xf>
    <xf numFmtId="38" fontId="4" fillId="2" borderId="7" xfId="1" applyFont="1" applyFill="1" applyBorder="1">
      <alignment vertical="center"/>
    </xf>
    <xf numFmtId="38" fontId="4" fillId="2" borderId="8" xfId="1" applyFont="1" applyFill="1" applyBorder="1">
      <alignment vertical="center"/>
    </xf>
    <xf numFmtId="0" fontId="4" fillId="2" borderId="9" xfId="0" applyFont="1" applyFill="1" applyBorder="1">
      <alignment vertical="center"/>
    </xf>
    <xf numFmtId="177" fontId="4" fillId="2" borderId="10" xfId="0" applyNumberFormat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176" fontId="4" fillId="3" borderId="3" xfId="0" applyNumberFormat="1" applyFont="1" applyFill="1" applyBorder="1">
      <alignment vertical="center"/>
    </xf>
    <xf numFmtId="176" fontId="4" fillId="3" borderId="3" xfId="0" applyNumberFormat="1" applyFont="1" applyFill="1" applyBorder="1" applyAlignment="1">
      <alignment horizontal="right" vertical="center"/>
    </xf>
    <xf numFmtId="176" fontId="4" fillId="3" borderId="3" xfId="1" applyNumberFormat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4" fillId="3" borderId="11" xfId="1" applyFont="1" applyFill="1" applyBorder="1" applyAlignment="1">
      <alignment vertical="center"/>
    </xf>
    <xf numFmtId="38" fontId="4" fillId="3" borderId="12" xfId="1" applyFont="1" applyFill="1" applyBorder="1" applyAlignment="1">
      <alignment vertical="center"/>
    </xf>
    <xf numFmtId="177" fontId="4" fillId="3" borderId="13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distributed" vertical="center" indent="1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>
      <alignment vertical="center"/>
    </xf>
    <xf numFmtId="176" fontId="4" fillId="4" borderId="1" xfId="1" applyNumberFormat="1" applyFont="1" applyFill="1" applyBorder="1">
      <alignment vertical="center"/>
    </xf>
    <xf numFmtId="176" fontId="4" fillId="4" borderId="1" xfId="1" applyNumberFormat="1" applyFont="1" applyFill="1" applyBorder="1" applyAlignment="1">
      <alignment horizontal="right" vertical="center"/>
    </xf>
    <xf numFmtId="38" fontId="4" fillId="4" borderId="1" xfId="1" applyFont="1" applyFill="1" applyBorder="1">
      <alignment vertical="center"/>
    </xf>
    <xf numFmtId="38" fontId="4" fillId="4" borderId="4" xfId="1" applyFont="1" applyFill="1" applyBorder="1">
      <alignment vertical="center"/>
    </xf>
    <xf numFmtId="38" fontId="4" fillId="4" borderId="5" xfId="1" applyFont="1" applyFill="1" applyBorder="1">
      <alignment vertical="center"/>
    </xf>
    <xf numFmtId="177" fontId="4" fillId="4" borderId="6" xfId="0" applyNumberFormat="1" applyFont="1" applyFill="1" applyBorder="1">
      <alignment vertical="center"/>
    </xf>
    <xf numFmtId="176" fontId="4" fillId="4" borderId="2" xfId="0" applyNumberFormat="1" applyFont="1" applyFill="1" applyBorder="1">
      <alignment vertical="center"/>
    </xf>
    <xf numFmtId="176" fontId="4" fillId="4" borderId="2" xfId="0" applyNumberFormat="1" applyFont="1" applyFill="1" applyBorder="1" applyAlignment="1">
      <alignment horizontal="right" vertical="center"/>
    </xf>
    <xf numFmtId="176" fontId="4" fillId="4" borderId="2" xfId="1" applyNumberFormat="1" applyFont="1" applyFill="1" applyBorder="1" applyAlignment="1">
      <alignment vertical="center"/>
    </xf>
    <xf numFmtId="176" fontId="4" fillId="4" borderId="2" xfId="1" applyNumberFormat="1" applyFont="1" applyFill="1" applyBorder="1" applyAlignment="1">
      <alignment horizontal="right" vertical="center"/>
    </xf>
    <xf numFmtId="38" fontId="4" fillId="4" borderId="2" xfId="1" applyFont="1" applyFill="1" applyBorder="1" applyAlignment="1">
      <alignment horizontal="right" vertical="center"/>
    </xf>
    <xf numFmtId="38" fontId="4" fillId="4" borderId="14" xfId="1" applyFont="1" applyFill="1" applyBorder="1" applyAlignment="1">
      <alignment vertical="center"/>
    </xf>
    <xf numFmtId="38" fontId="4" fillId="4" borderId="15" xfId="1" applyFont="1" applyFill="1" applyBorder="1" applyAlignment="1">
      <alignment vertical="center"/>
    </xf>
    <xf numFmtId="177" fontId="4" fillId="4" borderId="16" xfId="0" applyNumberFormat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177" fontId="4" fillId="0" borderId="0" xfId="0" applyNumberFormat="1" applyFont="1">
      <alignment vertical="center"/>
    </xf>
    <xf numFmtId="0" fontId="8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38" fontId="5" fillId="2" borderId="5" xfId="1" applyFont="1" applyFill="1" applyBorder="1" applyAlignment="1">
      <alignment vertical="center"/>
    </xf>
    <xf numFmtId="38" fontId="4" fillId="0" borderId="5" xfId="1" applyFont="1" applyFill="1" applyBorder="1">
      <alignment vertical="center"/>
    </xf>
    <xf numFmtId="38" fontId="5" fillId="2" borderId="6" xfId="1" applyFont="1" applyFill="1" applyBorder="1" applyAlignment="1">
      <alignment vertical="center"/>
    </xf>
    <xf numFmtId="0" fontId="9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zoomScaleNormal="100" workbookViewId="0"/>
  </sheetViews>
  <sheetFormatPr defaultRowHeight="13.5"/>
  <cols>
    <col min="1" max="1" width="3.5" style="2" customWidth="1"/>
    <col min="2" max="2" width="13.875" style="2" customWidth="1"/>
    <col min="3" max="4" width="13.625" style="2" hidden="1" customWidth="1"/>
    <col min="5" max="14" width="11.875" style="2" customWidth="1"/>
    <col min="15" max="15" width="5.625" style="2" customWidth="1"/>
    <col min="16" max="16384" width="9" style="2"/>
  </cols>
  <sheetData>
    <row r="1" spans="1:15">
      <c r="A1" s="1" t="s">
        <v>37</v>
      </c>
      <c r="O1" s="6"/>
    </row>
    <row r="2" spans="1:15" ht="13.5" customHeight="1">
      <c r="N2" s="13"/>
      <c r="O2" s="6"/>
    </row>
    <row r="3" spans="1:15" ht="16.5" customHeight="1">
      <c r="A3" s="3"/>
      <c r="B3" s="3"/>
      <c r="C3" s="4"/>
      <c r="D3" s="4"/>
      <c r="E3" s="59" t="s">
        <v>28</v>
      </c>
      <c r="F3" s="3"/>
      <c r="G3" s="22"/>
    </row>
    <row r="4" spans="1:15" ht="9.75" customHeight="1">
      <c r="A4" s="3"/>
      <c r="B4" s="3"/>
      <c r="C4" s="4"/>
      <c r="D4" s="4"/>
      <c r="E4" s="3"/>
      <c r="F4" s="3"/>
      <c r="G4" s="22"/>
      <c r="J4" s="63"/>
    </row>
    <row r="5" spans="1:15" ht="18.75" customHeight="1" thickBot="1">
      <c r="B5" s="58" t="s">
        <v>35</v>
      </c>
      <c r="G5" s="6" t="s">
        <v>11</v>
      </c>
      <c r="H5" s="6"/>
      <c r="N5" s="5" t="s">
        <v>31</v>
      </c>
    </row>
    <row r="6" spans="1:15" ht="18" hidden="1" customHeight="1"/>
    <row r="7" spans="1:15" ht="18" hidden="1" customHeight="1"/>
    <row r="8" spans="1:15" ht="18" hidden="1" customHeight="1"/>
    <row r="9" spans="1:15" ht="18" hidden="1" customHeight="1"/>
    <row r="10" spans="1:15" ht="18" hidden="1" customHeight="1"/>
    <row r="11" spans="1:15" ht="18" hidden="1" customHeight="1"/>
    <row r="12" spans="1:15" ht="18" hidden="1" customHeight="1"/>
    <row r="13" spans="1:15" ht="18" hidden="1" customHeight="1"/>
    <row r="14" spans="1:15" ht="18" hidden="1" customHeight="1"/>
    <row r="15" spans="1:15" ht="18" hidden="1" customHeight="1"/>
    <row r="16" spans="1:15" ht="18" hidden="1" customHeight="1"/>
    <row r="17" spans="1:15" ht="18" hidden="1" customHeight="1"/>
    <row r="18" spans="1:15" ht="18" hidden="1" customHeight="1"/>
    <row r="19" spans="1:15" ht="18" hidden="1" customHeight="1"/>
    <row r="20" spans="1:15" ht="18" hidden="1" customHeight="1"/>
    <row r="21" spans="1:15" ht="18" hidden="1" customHeight="1"/>
    <row r="22" spans="1:15" ht="18" hidden="1" customHeight="1"/>
    <row r="23" spans="1:15" ht="18" hidden="1" customHeight="1"/>
    <row r="24" spans="1:15" ht="18" hidden="1" customHeight="1"/>
    <row r="25" spans="1:15" ht="20.100000000000001" customHeight="1">
      <c r="A25" s="65" t="s">
        <v>6</v>
      </c>
      <c r="B25" s="65"/>
      <c r="C25" s="31" t="s">
        <v>13</v>
      </c>
      <c r="D25" s="31" t="s">
        <v>15</v>
      </c>
      <c r="E25" s="31" t="s">
        <v>16</v>
      </c>
      <c r="F25" s="31" t="s">
        <v>17</v>
      </c>
      <c r="G25" s="31" t="s">
        <v>18</v>
      </c>
      <c r="H25" s="31" t="s">
        <v>19</v>
      </c>
      <c r="I25" s="31" t="s">
        <v>14</v>
      </c>
      <c r="J25" s="31" t="s">
        <v>20</v>
      </c>
      <c r="K25" s="31" t="s">
        <v>22</v>
      </c>
      <c r="L25" s="32" t="s">
        <v>27</v>
      </c>
      <c r="M25" s="32" t="s">
        <v>34</v>
      </c>
      <c r="N25" s="33" t="s">
        <v>36</v>
      </c>
      <c r="O25" s="34" t="s">
        <v>33</v>
      </c>
    </row>
    <row r="26" spans="1:15" ht="21" customHeight="1">
      <c r="A26" s="66" t="s">
        <v>7</v>
      </c>
      <c r="B26" s="30" t="s">
        <v>0</v>
      </c>
      <c r="C26" s="7">
        <v>7144200</v>
      </c>
      <c r="D26" s="7">
        <v>5673994</v>
      </c>
      <c r="E26" s="7">
        <v>3877295</v>
      </c>
      <c r="F26" s="8">
        <v>3514634</v>
      </c>
      <c r="G26" s="8">
        <v>3231411</v>
      </c>
      <c r="H26" s="8">
        <v>3274007</v>
      </c>
      <c r="I26" s="8">
        <v>3173892</v>
      </c>
      <c r="J26" s="8">
        <v>2795672</v>
      </c>
      <c r="K26" s="9">
        <v>2234916</v>
      </c>
      <c r="L26" s="9">
        <v>2974258</v>
      </c>
      <c r="M26" s="14">
        <v>2951345</v>
      </c>
      <c r="N26" s="15">
        <v>2710956</v>
      </c>
      <c r="O26" s="17">
        <f>N26/M26*100</f>
        <v>91.854933936899954</v>
      </c>
    </row>
    <row r="27" spans="1:15" ht="21" customHeight="1">
      <c r="A27" s="66"/>
      <c r="B27" s="30" t="s">
        <v>1</v>
      </c>
      <c r="C27" s="7">
        <v>10171953</v>
      </c>
      <c r="D27" s="7">
        <v>9042877</v>
      </c>
      <c r="E27" s="7">
        <v>7859595</v>
      </c>
      <c r="F27" s="8">
        <v>7612276</v>
      </c>
      <c r="G27" s="8">
        <v>7166772</v>
      </c>
      <c r="H27" s="8">
        <v>7048184</v>
      </c>
      <c r="I27" s="8">
        <v>6406909</v>
      </c>
      <c r="J27" s="8">
        <v>6237359</v>
      </c>
      <c r="K27" s="9">
        <v>6369865</v>
      </c>
      <c r="L27" s="9">
        <v>5385880</v>
      </c>
      <c r="M27" s="14">
        <v>5488632</v>
      </c>
      <c r="N27" s="15">
        <v>5419443</v>
      </c>
      <c r="O27" s="17">
        <f>N27/M27*100</f>
        <v>98.739412662390194</v>
      </c>
    </row>
    <row r="28" spans="1:15" ht="21" customHeight="1">
      <c r="A28" s="66"/>
      <c r="B28" s="30" t="s">
        <v>2</v>
      </c>
      <c r="C28" s="7">
        <v>4026413</v>
      </c>
      <c r="D28" s="7">
        <v>3356489</v>
      </c>
      <c r="E28" s="7">
        <v>1759497</v>
      </c>
      <c r="F28" s="8">
        <v>1567294</v>
      </c>
      <c r="G28" s="8">
        <v>1427560</v>
      </c>
      <c r="H28" s="8">
        <v>1385650</v>
      </c>
      <c r="I28" s="8">
        <v>1368751</v>
      </c>
      <c r="J28" s="8">
        <v>1090557</v>
      </c>
      <c r="K28" s="9">
        <v>960029</v>
      </c>
      <c r="L28" s="9">
        <v>818386</v>
      </c>
      <c r="M28" s="14">
        <v>734811</v>
      </c>
      <c r="N28" s="15">
        <v>638846</v>
      </c>
      <c r="O28" s="17">
        <f>N28/M28*100</f>
        <v>86.940179175325355</v>
      </c>
    </row>
    <row r="29" spans="1:15" ht="21" customHeight="1">
      <c r="A29" s="66"/>
      <c r="B29" s="30" t="s">
        <v>3</v>
      </c>
      <c r="C29" s="7"/>
      <c r="D29" s="7">
        <v>736815</v>
      </c>
      <c r="E29" s="7">
        <v>787305</v>
      </c>
      <c r="F29" s="8">
        <v>830168</v>
      </c>
      <c r="G29" s="8">
        <v>901558</v>
      </c>
      <c r="H29" s="8">
        <v>935018</v>
      </c>
      <c r="I29" s="8">
        <v>932403</v>
      </c>
      <c r="J29" s="8">
        <v>923925</v>
      </c>
      <c r="K29" s="9">
        <v>959970</v>
      </c>
      <c r="L29" s="9"/>
      <c r="M29" s="14"/>
      <c r="N29" s="60"/>
      <c r="O29" s="62"/>
    </row>
    <row r="30" spans="1:15" ht="21" customHeight="1">
      <c r="A30" s="66"/>
      <c r="B30" s="30" t="s">
        <v>12</v>
      </c>
      <c r="C30" s="7"/>
      <c r="D30" s="7"/>
      <c r="E30" s="7"/>
      <c r="F30" s="8"/>
      <c r="G30" s="8">
        <v>192057</v>
      </c>
      <c r="H30" s="8">
        <v>293680</v>
      </c>
      <c r="I30" s="8">
        <v>267145</v>
      </c>
      <c r="J30" s="8">
        <v>308298</v>
      </c>
      <c r="K30" s="9"/>
      <c r="L30" s="9"/>
      <c r="M30" s="14"/>
      <c r="N30" s="15"/>
      <c r="O30" s="16"/>
    </row>
    <row r="31" spans="1:15" ht="21" customHeight="1">
      <c r="A31" s="66"/>
      <c r="B31" s="35" t="s">
        <v>10</v>
      </c>
      <c r="C31" s="36">
        <f>SUM(C26:C30)</f>
        <v>21342566</v>
      </c>
      <c r="D31" s="36">
        <f>SUM(D26:D30)</f>
        <v>18810175</v>
      </c>
      <c r="E31" s="36">
        <v>14283692</v>
      </c>
      <c r="F31" s="37">
        <v>13524372</v>
      </c>
      <c r="G31" s="37">
        <v>12919358</v>
      </c>
      <c r="H31" s="37">
        <v>12936539</v>
      </c>
      <c r="I31" s="37">
        <v>12149100</v>
      </c>
      <c r="J31" s="38">
        <v>11355811</v>
      </c>
      <c r="K31" s="39">
        <v>10524780</v>
      </c>
      <c r="L31" s="39">
        <v>9178524</v>
      </c>
      <c r="M31" s="40">
        <v>9174788</v>
      </c>
      <c r="N31" s="41">
        <f>SUM(N26:N30)</f>
        <v>8769245</v>
      </c>
      <c r="O31" s="42">
        <f>N31/M31*100</f>
        <v>95.579810672464589</v>
      </c>
    </row>
    <row r="32" spans="1:15" ht="21" customHeight="1">
      <c r="A32" s="66" t="s">
        <v>8</v>
      </c>
      <c r="B32" s="30" t="s">
        <v>0</v>
      </c>
      <c r="C32" s="7">
        <v>44309</v>
      </c>
      <c r="D32" s="7">
        <v>35992</v>
      </c>
      <c r="E32" s="7">
        <v>23521</v>
      </c>
      <c r="F32" s="8">
        <v>21420</v>
      </c>
      <c r="G32" s="8">
        <v>17074</v>
      </c>
      <c r="H32" s="8">
        <v>17881</v>
      </c>
      <c r="I32" s="8">
        <v>17120</v>
      </c>
      <c r="J32" s="8">
        <v>8870</v>
      </c>
      <c r="K32" s="9">
        <v>5210</v>
      </c>
      <c r="L32" s="9">
        <v>9210</v>
      </c>
      <c r="M32" s="14">
        <v>8710</v>
      </c>
      <c r="N32" s="61">
        <v>48161</v>
      </c>
      <c r="O32" s="17">
        <f t="shared" ref="O32:O40" si="0">N32/M32*100</f>
        <v>552.93915040183697</v>
      </c>
    </row>
    <row r="33" spans="1:15" ht="21" customHeight="1">
      <c r="A33" s="66"/>
      <c r="B33" s="30" t="s">
        <v>1</v>
      </c>
      <c r="C33" s="7">
        <v>722183</v>
      </c>
      <c r="D33" s="7">
        <v>658168</v>
      </c>
      <c r="E33" s="7">
        <v>1017589</v>
      </c>
      <c r="F33" s="8">
        <v>1165388</v>
      </c>
      <c r="G33" s="8">
        <v>893826</v>
      </c>
      <c r="H33" s="8">
        <v>797072</v>
      </c>
      <c r="I33" s="8">
        <v>1334648</v>
      </c>
      <c r="J33" s="8">
        <v>1228510</v>
      </c>
      <c r="K33" s="9">
        <v>692616</v>
      </c>
      <c r="L33" s="9">
        <v>839368</v>
      </c>
      <c r="M33" s="14">
        <v>497924</v>
      </c>
      <c r="N33" s="61">
        <v>820814</v>
      </c>
      <c r="O33" s="17">
        <f t="shared" si="0"/>
        <v>164.84724576441386</v>
      </c>
    </row>
    <row r="34" spans="1:15" ht="21" customHeight="1">
      <c r="A34" s="66"/>
      <c r="B34" s="30" t="s">
        <v>2</v>
      </c>
      <c r="C34" s="7">
        <v>164186</v>
      </c>
      <c r="D34" s="7">
        <v>72106</v>
      </c>
      <c r="E34" s="7">
        <v>41999</v>
      </c>
      <c r="F34" s="8">
        <v>55912</v>
      </c>
      <c r="G34" s="8">
        <v>61994</v>
      </c>
      <c r="H34" s="8">
        <v>91415</v>
      </c>
      <c r="I34" s="8">
        <v>97625</v>
      </c>
      <c r="J34" s="8">
        <v>73338</v>
      </c>
      <c r="K34" s="9">
        <v>65414</v>
      </c>
      <c r="L34" s="9">
        <v>26501</v>
      </c>
      <c r="M34" s="14">
        <v>2626</v>
      </c>
      <c r="N34" s="61">
        <v>8573</v>
      </c>
      <c r="O34" s="17">
        <f t="shared" si="0"/>
        <v>326.46610814927647</v>
      </c>
    </row>
    <row r="35" spans="1:15" ht="21" customHeight="1">
      <c r="A35" s="66"/>
      <c r="B35" s="35" t="s">
        <v>10</v>
      </c>
      <c r="C35" s="36">
        <f>SUM(C32:C34)</f>
        <v>930678</v>
      </c>
      <c r="D35" s="36">
        <f>SUM(D32:D34)</f>
        <v>766266</v>
      </c>
      <c r="E35" s="36">
        <v>1083109</v>
      </c>
      <c r="F35" s="38">
        <v>1242720</v>
      </c>
      <c r="G35" s="37">
        <v>972894</v>
      </c>
      <c r="H35" s="37">
        <v>906368</v>
      </c>
      <c r="I35" s="37">
        <v>1449393</v>
      </c>
      <c r="J35" s="37">
        <v>1310718</v>
      </c>
      <c r="K35" s="39">
        <v>763240</v>
      </c>
      <c r="L35" s="39">
        <v>875079</v>
      </c>
      <c r="M35" s="40">
        <v>509260</v>
      </c>
      <c r="N35" s="41">
        <f>SUM(N32:N34)</f>
        <v>877548</v>
      </c>
      <c r="O35" s="42">
        <f t="shared" si="0"/>
        <v>172.31826571888621</v>
      </c>
    </row>
    <row r="36" spans="1:15" ht="21" customHeight="1">
      <c r="A36" s="67" t="s">
        <v>4</v>
      </c>
      <c r="B36" s="67"/>
      <c r="C36" s="7">
        <v>15432642</v>
      </c>
      <c r="D36" s="7">
        <v>12690445</v>
      </c>
      <c r="E36" s="7">
        <v>11705379</v>
      </c>
      <c r="F36" s="8">
        <v>11006179</v>
      </c>
      <c r="G36" s="8">
        <v>10598038</v>
      </c>
      <c r="H36" s="8">
        <v>9663396</v>
      </c>
      <c r="I36" s="8">
        <v>10015787</v>
      </c>
      <c r="J36" s="8">
        <v>9089807</v>
      </c>
      <c r="K36" s="9">
        <v>6180116</v>
      </c>
      <c r="L36" s="9">
        <v>3771551</v>
      </c>
      <c r="M36" s="14">
        <v>3206542</v>
      </c>
      <c r="N36" s="15">
        <v>3950647</v>
      </c>
      <c r="O36" s="17">
        <f t="shared" si="0"/>
        <v>123.20583981123589</v>
      </c>
    </row>
    <row r="37" spans="1:15" ht="21" customHeight="1">
      <c r="A37" s="64" t="s">
        <v>5</v>
      </c>
      <c r="B37" s="64"/>
      <c r="C37" s="7">
        <v>2956263</v>
      </c>
      <c r="D37" s="7">
        <v>3837868</v>
      </c>
      <c r="E37" s="7">
        <v>1884762</v>
      </c>
      <c r="F37" s="8">
        <v>1683272</v>
      </c>
      <c r="G37" s="8">
        <v>1526727</v>
      </c>
      <c r="H37" s="8">
        <v>1848974</v>
      </c>
      <c r="I37" s="8">
        <v>1298046</v>
      </c>
      <c r="J37" s="8">
        <v>923797</v>
      </c>
      <c r="K37" s="9">
        <v>458703</v>
      </c>
      <c r="L37" s="9">
        <v>510333</v>
      </c>
      <c r="M37" s="14">
        <v>514704</v>
      </c>
      <c r="N37" s="15">
        <v>344856</v>
      </c>
      <c r="O37" s="17">
        <f t="shared" si="0"/>
        <v>67.000839317355215</v>
      </c>
    </row>
    <row r="38" spans="1:15" ht="21" customHeight="1">
      <c r="A38" s="67" t="s">
        <v>29</v>
      </c>
      <c r="B38" s="67"/>
      <c r="C38" s="7">
        <v>373867</v>
      </c>
      <c r="D38" s="7">
        <v>379578</v>
      </c>
      <c r="E38" s="7">
        <v>2834396</v>
      </c>
      <c r="F38" s="8">
        <v>2821619</v>
      </c>
      <c r="G38" s="8">
        <v>2535745</v>
      </c>
      <c r="H38" s="8">
        <v>2432261</v>
      </c>
      <c r="I38" s="8">
        <v>2013030</v>
      </c>
      <c r="J38" s="8">
        <v>1780599</v>
      </c>
      <c r="K38" s="9">
        <v>1792109</v>
      </c>
      <c r="L38" s="9">
        <v>895591</v>
      </c>
      <c r="M38" s="14">
        <v>919735</v>
      </c>
      <c r="N38" s="15">
        <v>870687</v>
      </c>
      <c r="O38" s="17">
        <f t="shared" si="0"/>
        <v>94.667159562265212</v>
      </c>
    </row>
    <row r="39" spans="1:15" ht="21" customHeight="1" thickBot="1">
      <c r="A39" s="68" t="s">
        <v>10</v>
      </c>
      <c r="B39" s="69"/>
      <c r="C39" s="43">
        <f>SUM(C36:C38)</f>
        <v>18762772</v>
      </c>
      <c r="D39" s="43">
        <f>SUM(D36:D38)</f>
        <v>16907891</v>
      </c>
      <c r="E39" s="44">
        <v>16424537</v>
      </c>
      <c r="F39" s="45">
        <v>15511070</v>
      </c>
      <c r="G39" s="46">
        <v>14660510</v>
      </c>
      <c r="H39" s="46">
        <v>13944631</v>
      </c>
      <c r="I39" s="46">
        <v>13326863</v>
      </c>
      <c r="J39" s="46">
        <v>11794203</v>
      </c>
      <c r="K39" s="47">
        <v>8430928</v>
      </c>
      <c r="L39" s="47">
        <v>5177475</v>
      </c>
      <c r="M39" s="48">
        <v>4640981</v>
      </c>
      <c r="N39" s="49">
        <f>SUM(N36:N38)</f>
        <v>5166190</v>
      </c>
      <c r="O39" s="50">
        <f t="shared" si="0"/>
        <v>111.31676686459177</v>
      </c>
    </row>
    <row r="40" spans="1:15" ht="21" customHeight="1" thickTop="1" thickBot="1">
      <c r="A40" s="70" t="s">
        <v>9</v>
      </c>
      <c r="B40" s="71"/>
      <c r="C40" s="23">
        <f>SUM(C39,C35,C31)</f>
        <v>41036016</v>
      </c>
      <c r="D40" s="23">
        <f>SUM(D39,D35,D31)</f>
        <v>36484332</v>
      </c>
      <c r="E40" s="24">
        <v>31791338</v>
      </c>
      <c r="F40" s="25">
        <v>30278162</v>
      </c>
      <c r="G40" s="25">
        <v>28552762</v>
      </c>
      <c r="H40" s="25">
        <v>27787538</v>
      </c>
      <c r="I40" s="25">
        <v>26925356</v>
      </c>
      <c r="J40" s="25">
        <v>24460732</v>
      </c>
      <c r="K40" s="26">
        <v>19718948</v>
      </c>
      <c r="L40" s="26">
        <v>15230214</v>
      </c>
      <c r="M40" s="27">
        <v>14325029</v>
      </c>
      <c r="N40" s="28">
        <f>N31+N35+N39</f>
        <v>14812983</v>
      </c>
      <c r="O40" s="29">
        <f t="shared" si="0"/>
        <v>103.40630374989119</v>
      </c>
    </row>
    <row r="41" spans="1:15" ht="6.75" customHeight="1">
      <c r="A41" s="51"/>
      <c r="B41" s="51"/>
      <c r="C41" s="52"/>
      <c r="D41" s="52"/>
      <c r="E41" s="53"/>
      <c r="F41" s="54"/>
      <c r="G41" s="54"/>
      <c r="H41" s="54"/>
      <c r="I41" s="54"/>
      <c r="J41" s="54"/>
      <c r="K41" s="55"/>
      <c r="L41" s="55"/>
      <c r="M41" s="56"/>
      <c r="N41" s="56"/>
      <c r="O41" s="57"/>
    </row>
    <row r="42" spans="1:15" ht="15" customHeight="1" thickBot="1">
      <c r="A42" s="12"/>
      <c r="B42" s="12"/>
      <c r="C42" s="10"/>
      <c r="D42" s="10"/>
      <c r="E42" s="10"/>
      <c r="F42" s="10"/>
      <c r="G42" s="10"/>
      <c r="N42" s="5" t="s">
        <v>32</v>
      </c>
    </row>
    <row r="43" spans="1:15" ht="18.95" customHeight="1">
      <c r="A43" s="72" t="s">
        <v>23</v>
      </c>
      <c r="B43" s="73"/>
      <c r="C43" s="7"/>
      <c r="D43" s="7"/>
      <c r="E43" s="7"/>
      <c r="F43" s="7"/>
      <c r="G43" s="9"/>
      <c r="H43" s="9"/>
      <c r="I43" s="9"/>
      <c r="J43" s="9"/>
      <c r="K43" s="9">
        <v>22688546</v>
      </c>
      <c r="L43" s="9">
        <v>2091052</v>
      </c>
      <c r="M43" s="14"/>
      <c r="N43" s="18"/>
      <c r="O43" s="21"/>
    </row>
    <row r="44" spans="1:15" ht="18.95" customHeight="1">
      <c r="A44" s="64" t="s">
        <v>24</v>
      </c>
      <c r="B44" s="64"/>
      <c r="C44" s="11"/>
      <c r="D44" s="11"/>
      <c r="E44" s="11"/>
      <c r="F44" s="11"/>
      <c r="G44" s="9">
        <v>6956618</v>
      </c>
      <c r="H44" s="9">
        <v>4011683</v>
      </c>
      <c r="I44" s="9">
        <v>6232960</v>
      </c>
      <c r="J44" s="9">
        <v>8694531</v>
      </c>
      <c r="K44" s="9">
        <v>3133238</v>
      </c>
      <c r="L44" s="9">
        <v>4398581</v>
      </c>
      <c r="M44" s="14">
        <v>4872226</v>
      </c>
      <c r="N44" s="15">
        <v>3408458</v>
      </c>
      <c r="O44" s="17">
        <f>N44/M44*100</f>
        <v>69.956894446193587</v>
      </c>
    </row>
    <row r="45" spans="1:15" ht="18.95" customHeight="1">
      <c r="A45" s="64" t="s">
        <v>25</v>
      </c>
      <c r="B45" s="64"/>
      <c r="C45" s="11"/>
      <c r="D45" s="11"/>
      <c r="E45" s="11"/>
      <c r="F45" s="11"/>
      <c r="G45" s="9">
        <v>935676</v>
      </c>
      <c r="H45" s="9">
        <v>2113273</v>
      </c>
      <c r="I45" s="9">
        <v>2809479</v>
      </c>
      <c r="J45" s="9">
        <v>2441433</v>
      </c>
      <c r="K45" s="9">
        <v>1205292</v>
      </c>
      <c r="L45" s="9">
        <v>568897</v>
      </c>
      <c r="M45" s="14">
        <v>496271</v>
      </c>
      <c r="N45" s="15">
        <v>537265</v>
      </c>
      <c r="O45" s="17">
        <f>N45/M45*100</f>
        <v>108.26040610875913</v>
      </c>
    </row>
    <row r="46" spans="1:15" ht="18.95" customHeight="1" thickBot="1">
      <c r="A46" s="64" t="s">
        <v>26</v>
      </c>
      <c r="B46" s="64"/>
      <c r="C46" s="11"/>
      <c r="D46" s="11"/>
      <c r="E46" s="11"/>
      <c r="F46" s="11"/>
      <c r="G46" s="9">
        <v>587387</v>
      </c>
      <c r="H46" s="9">
        <v>366987</v>
      </c>
      <c r="I46" s="9">
        <v>64217</v>
      </c>
      <c r="J46" s="9">
        <v>1767217</v>
      </c>
      <c r="K46" s="9">
        <v>16000</v>
      </c>
      <c r="L46" s="9"/>
      <c r="M46" s="14"/>
      <c r="N46" s="19"/>
      <c r="O46" s="20"/>
    </row>
    <row r="47" spans="1:15" ht="7.5" customHeight="1"/>
    <row r="48" spans="1:15" ht="18" customHeight="1">
      <c r="E48" s="12" t="s">
        <v>30</v>
      </c>
      <c r="M48" s="12" t="s">
        <v>21</v>
      </c>
    </row>
  </sheetData>
  <mergeCells count="12">
    <mergeCell ref="A46:B46"/>
    <mergeCell ref="A25:B25"/>
    <mergeCell ref="A26:A31"/>
    <mergeCell ref="A32:A35"/>
    <mergeCell ref="A36:B36"/>
    <mergeCell ref="A37:B37"/>
    <mergeCell ref="A38:B38"/>
    <mergeCell ref="A39:B39"/>
    <mergeCell ref="A40:B40"/>
    <mergeCell ref="A43:B43"/>
    <mergeCell ref="A44:B44"/>
    <mergeCell ref="A45:B45"/>
  </mergeCells>
  <phoneticPr fontId="2"/>
  <pageMargins left="0.39370078740157483" right="0.39370078740157483" top="0.78740157480314965" bottom="0.78740157480314965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CatenaRentalSystem</cp:lastModifiedBy>
  <cp:lastPrinted>2022-05-26T06:23:07Z</cp:lastPrinted>
  <dcterms:created xsi:type="dcterms:W3CDTF">2011-04-25T04:36:10Z</dcterms:created>
  <dcterms:modified xsi:type="dcterms:W3CDTF">2024-04-26T02:12:25Z</dcterms:modified>
</cp:coreProperties>
</file>